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Foglio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<sst xmlns="http://schemas.openxmlformats.org/spreadsheetml/2006/main" count="144" uniqueCount="140">
  <si>
    <t>Sezione</t>
  </si>
  <si>
    <t>Livelli</t>
  </si>
  <si>
    <t>Voce</t>
  </si>
  <si>
    <t>ALLEGATO 4 - ALTRI ENTI IN CONTABILITA' FINANZIARIA</t>
  </si>
  <si>
    <t>Competenza</t>
  </si>
  <si>
    <t>Cassa</t>
  </si>
  <si>
    <t>E</t>
  </si>
  <si>
    <t>I</t>
  </si>
  <si>
    <t>Trasferimenti correnti</t>
  </si>
  <si>
    <t>E</t>
  </si>
  <si>
    <t>II</t>
  </si>
  <si>
    <t>Trasferimenti correnti</t>
  </si>
  <si>
    <t>E</t>
  </si>
  <si>
    <t>III</t>
  </si>
  <si>
    <t>Trasferimenti correnti da Amministrazioni pubbliche</t>
  </si>
  <si>
    <t>E</t>
  </si>
  <si>
    <t>I</t>
  </si>
  <si>
    <t>Entrate extratributarie</t>
  </si>
  <si>
    <t>E</t>
  </si>
  <si>
    <t>II</t>
  </si>
  <si>
    <t>Vendita di beni e servizi e proventi derivanti dalla gestione dei beni</t>
  </si>
  <si>
    <t>E</t>
  </si>
  <si>
    <t>III</t>
  </si>
  <si>
    <t>Entrate dalla vendita e dall'erogazione di servizi</t>
  </si>
  <si>
    <t>E</t>
  </si>
  <si>
    <t>II</t>
  </si>
  <si>
    <t>Interessi attivi</t>
  </si>
  <si>
    <t>E</t>
  </si>
  <si>
    <t>III</t>
  </si>
  <si>
    <t>Altri interessi attivi</t>
  </si>
  <si>
    <t>E</t>
  </si>
  <si>
    <t>II</t>
  </si>
  <si>
    <t>Rimborsi e altre entrate correnti</t>
  </si>
  <si>
    <t>E</t>
  </si>
  <si>
    <t>III</t>
  </si>
  <si>
    <t>Rimborsi in entrata</t>
  </si>
  <si>
    <t>E</t>
  </si>
  <si>
    <t>III</t>
  </si>
  <si>
    <t>Altre entrate correnti n.a.c.</t>
  </si>
  <si>
    <t>E</t>
  </si>
  <si>
    <t>I</t>
  </si>
  <si>
    <t>Entrate per conto terzi e partite di giro</t>
  </si>
  <si>
    <t>E</t>
  </si>
  <si>
    <t>II</t>
  </si>
  <si>
    <t>Entrate per partite di giro</t>
  </si>
  <si>
    <t>E</t>
  </si>
  <si>
    <t>III</t>
  </si>
  <si>
    <t>Ritenute su redditi da lavoro dipendente</t>
  </si>
  <si>
    <t>E</t>
  </si>
  <si>
    <t>III</t>
  </si>
  <si>
    <t>Altre entrate per partite di giro</t>
  </si>
  <si>
    <t>E</t>
  </si>
  <si>
    <t>II</t>
  </si>
  <si>
    <t>Entrate per conto terzi</t>
  </si>
  <si>
    <t>E</t>
  </si>
  <si>
    <t>III</t>
  </si>
  <si>
    <t>Depositi di/presso terzi</t>
  </si>
  <si>
    <t>U</t>
  </si>
  <si>
    <t>I</t>
  </si>
  <si>
    <t>Spese correnti</t>
  </si>
  <si>
    <t>U</t>
  </si>
  <si>
    <t>II</t>
  </si>
  <si>
    <t>Redditi da lavoro dipendente</t>
  </si>
  <si>
    <t>U</t>
  </si>
  <si>
    <t>III</t>
  </si>
  <si>
    <t>Retribuzioni lorde</t>
  </si>
  <si>
    <t>U</t>
  </si>
  <si>
    <t>III</t>
  </si>
  <si>
    <t>Contributi sociali a carico dell'ente</t>
  </si>
  <si>
    <t>U</t>
  </si>
  <si>
    <t>II</t>
  </si>
  <si>
    <t>Imposte e tasse a carico dell'ente</t>
  </si>
  <si>
    <t>U</t>
  </si>
  <si>
    <t>III</t>
  </si>
  <si>
    <t>Imposte, tasse e proventi assimilati a carico dell'ente</t>
  </si>
  <si>
    <t>U</t>
  </si>
  <si>
    <t>II</t>
  </si>
  <si>
    <t>Acquisto di beni e servizi</t>
  </si>
  <si>
    <t>U</t>
  </si>
  <si>
    <t>III</t>
  </si>
  <si>
    <t>Acquisto di beni</t>
  </si>
  <si>
    <t>U</t>
  </si>
  <si>
    <t>III</t>
  </si>
  <si>
    <t>Acquisto di servizi</t>
  </si>
  <si>
    <t>U</t>
  </si>
  <si>
    <t>II</t>
  </si>
  <si>
    <t>Trasferimenti correnti</t>
  </si>
  <si>
    <t>U</t>
  </si>
  <si>
    <t>III</t>
  </si>
  <si>
    <t>Trasferimenti correnti a Amministrazioni Pubbliche</t>
  </si>
  <si>
    <t>U</t>
  </si>
  <si>
    <t>II</t>
  </si>
  <si>
    <t>Rimborsi e poste correttive delle entrate</t>
  </si>
  <si>
    <t>U</t>
  </si>
  <si>
    <t>III</t>
  </si>
  <si>
    <t>Altri Rimborsi di parte corrente di somme non dovute o incassate in eccesso</t>
  </si>
  <si>
    <t>U</t>
  </si>
  <si>
    <t>II</t>
  </si>
  <si>
    <t>Altre spese correnti</t>
  </si>
  <si>
    <t>U</t>
  </si>
  <si>
    <t>III</t>
  </si>
  <si>
    <t>Fondi di riserva e altri accantonamenti</t>
  </si>
  <si>
    <t>U</t>
  </si>
  <si>
    <t>III</t>
  </si>
  <si>
    <t>Premi di assicurazione</t>
  </si>
  <si>
    <t>U</t>
  </si>
  <si>
    <t>I</t>
  </si>
  <si>
    <t>Spese in conto capitale</t>
  </si>
  <si>
    <t>U</t>
  </si>
  <si>
    <t>II</t>
  </si>
  <si>
    <t>Investimenti fissi lordi e acquisto di terreni</t>
  </si>
  <si>
    <t>U</t>
  </si>
  <si>
    <t>III</t>
  </si>
  <si>
    <t>Beni materiali</t>
  </si>
  <si>
    <t>U</t>
  </si>
  <si>
    <t>III</t>
  </si>
  <si>
    <t>Beni immateriali</t>
  </si>
  <si>
    <t>U</t>
  </si>
  <si>
    <t>I</t>
  </si>
  <si>
    <t>Uscite per conto terzi e partite di giro</t>
  </si>
  <si>
    <t>U</t>
  </si>
  <si>
    <t>II</t>
  </si>
  <si>
    <t>Uscite per partite di giro</t>
  </si>
  <si>
    <t>U</t>
  </si>
  <si>
    <t>III</t>
  </si>
  <si>
    <t>Versamenti di ritenute su Redditi da lavoro dipendente</t>
  </si>
  <si>
    <t>U</t>
  </si>
  <si>
    <t>III</t>
  </si>
  <si>
    <t>Altre uscite per partite di giro</t>
  </si>
  <si>
    <t>U</t>
  </si>
  <si>
    <t>II</t>
  </si>
  <si>
    <t>Uscite per conto terzi</t>
  </si>
  <si>
    <t>U</t>
  </si>
  <si>
    <t>III</t>
  </si>
  <si>
    <t>Depositi di/presso terzi</t>
  </si>
  <si>
    <t>GARANTE PER LA PROTEZIONE DEI DATI PERSONALI</t>
  </si>
  <si>
    <t>(art. 29, comma 1-bis, d.lgvo n. 33/2013)</t>
  </si>
  <si>
    <t>Altre ritenute</t>
  </si>
  <si>
    <t xml:space="preserve">Versamenti di altre ritenute </t>
  </si>
  <si>
    <t>PREVENTIVO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</si>
</sst>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0"/>
      <color indexed="63"/>
      <name val="Arial"/>
      <family val="0"/>
    </font>
    <font>
      <b/>
      <sz val="9"/>
      <color indexed="63"/>
      <name val="Arial"/>
      <family val="0"/>
    </font>
    <font>
      <sz val="11"/>
      <color indexed="63"/>
      <name val="Calibri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49" fontId="2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 horizontal="right"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4" fontId="8" fillId="33" borderId="12" xfId="0" applyNumberFormat="1" applyFont="1" applyFill="1" applyBorder="1" applyAlignment="1" applyProtection="1">
      <alignment horizontal="right"/>
      <protection/>
    </xf>
    <xf numFmtId="49" fontId="9" fillId="0" borderId="1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left"/>
      <protection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4" fontId="7" fillId="33" borderId="12" xfId="0" applyNumberFormat="1" applyFont="1" applyFill="1" applyBorder="1" applyAlignment="1" applyProtection="1">
      <alignment horizontal="right"/>
      <protection/>
    </xf>
    <xf numFmtId="49" fontId="9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left"/>
      <protection/>
    </xf>
    <xf numFmtId="4" fontId="10" fillId="33" borderId="12" xfId="0" applyNumberFormat="1" applyFont="1" applyFill="1" applyBorder="1" applyAlignment="1" applyProtection="1">
      <alignment horizontal="right"/>
      <protection/>
    </xf>
    <xf numFmtId="4" fontId="10" fillId="33" borderId="13" xfId="0" applyNumberFormat="1" applyFont="1" applyFill="1" applyBorder="1" applyAlignment="1" applyProtection="1">
      <alignment horizontal="right"/>
      <protection/>
    </xf>
    <xf numFmtId="4" fontId="11" fillId="33" borderId="11" xfId="0" applyNumberFormat="1" applyFont="1" applyFill="1" applyBorder="1" applyAlignment="1" applyProtection="1">
      <alignment horizontal="right"/>
      <protection/>
    </xf>
    <xf numFmtId="4" fontId="11" fillId="33" borderId="12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6">
      <selection activeCell="G24" sqref="G24:H25"/>
    </sheetView>
  </sheetViews>
  <sheetFormatPr defaultColWidth="9.140625" defaultRowHeight="15"/>
  <cols>
    <col min="1" max="1" width="8.00390625" style="3" bestFit="1" customWidth="1"/>
    <col min="2" max="2" width="6.28125" style="0" bestFit="1" customWidth="1"/>
    <col min="3" max="3" width="83.28125" style="0" customWidth="1"/>
    <col min="4" max="5" width="14.28125" style="7" customWidth="1"/>
    <col min="7" max="10" width="12.7109375" style="0" bestFit="1" customWidth="1"/>
  </cols>
  <sheetData>
    <row r="1" spans="1:5" ht="18.75" customHeight="1">
      <c r="A1" s="27" t="s">
        <v>135</v>
      </c>
      <c r="B1" s="28"/>
      <c r="C1" s="28"/>
      <c r="D1" s="28"/>
      <c r="E1" s="28"/>
    </row>
    <row r="2" spans="1:5" ht="15" customHeight="1">
      <c r="A2" s="29" t="s">
        <v>136</v>
      </c>
      <c r="B2" s="30"/>
      <c r="C2" s="30"/>
      <c r="D2" s="30"/>
      <c r="E2" s="30"/>
    </row>
    <row r="3" spans="1:5" ht="15.75" customHeight="1">
      <c r="A3" s="25" t="s">
        <v>3</v>
      </c>
      <c r="B3" s="25"/>
      <c r="C3" s="25"/>
      <c r="D3" s="25"/>
      <c r="E3" s="25"/>
    </row>
    <row r="4" spans="1:5" ht="15" customHeight="1">
      <c r="A4" s="26"/>
      <c r="B4" s="26"/>
      <c r="C4" s="26"/>
      <c r="D4" s="26"/>
      <c r="E4" s="26"/>
    </row>
    <row r="5" spans="1:5" ht="15" customHeight="1">
      <c r="A5" s="23" t="s">
        <v>139</v>
      </c>
      <c r="B5" s="24"/>
      <c r="C5" s="24"/>
      <c r="D5" s="24"/>
      <c r="E5" s="24"/>
    </row>
    <row r="6" spans="1:5" ht="15" customHeight="1">
      <c r="A6" s="2" t="s">
        <v>0</v>
      </c>
      <c r="B6" s="1" t="s">
        <v>1</v>
      </c>
      <c r="C6" s="1" t="s">
        <v>2</v>
      </c>
      <c r="D6" s="6" t="s">
        <v>4</v>
      </c>
      <c r="E6" s="6" t="s">
        <v>5</v>
      </c>
    </row>
    <row r="7" spans="1:5" ht="15">
      <c r="A7" s="4" t="s">
        <v>6</v>
      </c>
      <c r="B7" s="5" t="s">
        <v>7</v>
      </c>
      <c r="C7" s="5" t="s">
        <v>8</v>
      </c>
      <c r="D7" s="20">
        <f>D8</f>
        <v>30127273</v>
      </c>
      <c r="E7" s="20">
        <f>E8</f>
        <v>30127273</v>
      </c>
    </row>
    <row r="8" spans="1:5" ht="15">
      <c r="A8" s="8" t="s">
        <v>9</v>
      </c>
      <c r="B8" s="9" t="s">
        <v>10</v>
      </c>
      <c r="C8" s="9" t="s">
        <v>11</v>
      </c>
      <c r="D8" s="10">
        <f>D9</f>
        <v>30127273</v>
      </c>
      <c r="E8" s="10">
        <f>E9</f>
        <v>30127273</v>
      </c>
    </row>
    <row r="9" spans="1:5" ht="15">
      <c r="A9" s="11" t="s">
        <v>12</v>
      </c>
      <c r="B9" s="12" t="s">
        <v>13</v>
      </c>
      <c r="C9" s="12" t="s">
        <v>14</v>
      </c>
      <c r="D9" s="18">
        <v>30127273</v>
      </c>
      <c r="E9" s="18">
        <v>30127273</v>
      </c>
    </row>
    <row r="10" spans="1:5" ht="15">
      <c r="A10" s="13" t="s">
        <v>15</v>
      </c>
      <c r="B10" s="14" t="s">
        <v>16</v>
      </c>
      <c r="C10" s="14" t="s">
        <v>17</v>
      </c>
      <c r="D10" s="21">
        <f>D11+D13+D15</f>
        <v>45000</v>
      </c>
      <c r="E10" s="21">
        <f>E11+E13+E15</f>
        <v>73952.53</v>
      </c>
    </row>
    <row r="11" spans="1:5" ht="15">
      <c r="A11" s="8" t="s">
        <v>18</v>
      </c>
      <c r="B11" s="9" t="s">
        <v>19</v>
      </c>
      <c r="C11" s="9" t="s">
        <v>20</v>
      </c>
      <c r="D11" s="10">
        <f>D12</f>
        <v>0</v>
      </c>
      <c r="E11" s="10">
        <f>E12</f>
        <v>0</v>
      </c>
    </row>
    <row r="12" spans="1:5" ht="15">
      <c r="A12" s="11" t="s">
        <v>21</v>
      </c>
      <c r="B12" s="12" t="s">
        <v>22</v>
      </c>
      <c r="C12" s="12" t="s">
        <v>23</v>
      </c>
      <c r="D12" s="18">
        <v>0</v>
      </c>
      <c r="E12" s="18">
        <v>0</v>
      </c>
    </row>
    <row r="13" spans="1:5" ht="15">
      <c r="A13" s="8" t="s">
        <v>24</v>
      </c>
      <c r="B13" s="9" t="s">
        <v>25</v>
      </c>
      <c r="C13" s="9" t="s">
        <v>26</v>
      </c>
      <c r="D13" s="10">
        <f>D14</f>
        <v>0</v>
      </c>
      <c r="E13" s="10">
        <f>E14</f>
        <v>28952.53</v>
      </c>
    </row>
    <row r="14" spans="1:5" ht="15">
      <c r="A14" s="11" t="s">
        <v>27</v>
      </c>
      <c r="B14" s="12" t="s">
        <v>28</v>
      </c>
      <c r="C14" s="12" t="s">
        <v>29</v>
      </c>
      <c r="D14" s="18">
        <v>0</v>
      </c>
      <c r="E14" s="18">
        <v>28952.53</v>
      </c>
    </row>
    <row r="15" spans="1:5" ht="15">
      <c r="A15" s="8" t="s">
        <v>30</v>
      </c>
      <c r="B15" s="9" t="s">
        <v>31</v>
      </c>
      <c r="C15" s="9" t="s">
        <v>32</v>
      </c>
      <c r="D15" s="10">
        <f>D16+D17</f>
        <v>45000</v>
      </c>
      <c r="E15" s="10">
        <f>E16+E17</f>
        <v>45000</v>
      </c>
    </row>
    <row r="16" spans="1:5" ht="15">
      <c r="A16" s="11" t="s">
        <v>33</v>
      </c>
      <c r="B16" s="12" t="s">
        <v>34</v>
      </c>
      <c r="C16" s="12" t="s">
        <v>35</v>
      </c>
      <c r="D16" s="18">
        <v>0</v>
      </c>
      <c r="E16" s="18">
        <v>0</v>
      </c>
    </row>
    <row r="17" spans="1:5" ht="15">
      <c r="A17" s="11" t="s">
        <v>36</v>
      </c>
      <c r="B17" s="12" t="s">
        <v>37</v>
      </c>
      <c r="C17" s="12" t="s">
        <v>38</v>
      </c>
      <c r="D17" s="18">
        <v>45000</v>
      </c>
      <c r="E17" s="18">
        <v>45000</v>
      </c>
    </row>
    <row r="18" spans="1:5" ht="15">
      <c r="A18" s="13" t="s">
        <v>39</v>
      </c>
      <c r="B18" s="14" t="s">
        <v>40</v>
      </c>
      <c r="C18" s="14" t="s">
        <v>41</v>
      </c>
      <c r="D18" s="15">
        <f>D19+D23</f>
        <v>10000000</v>
      </c>
      <c r="E18" s="15">
        <f>E19+E23</f>
        <v>10733183.14</v>
      </c>
    </row>
    <row r="19" spans="1:5" ht="15">
      <c r="A19" s="8" t="s">
        <v>42</v>
      </c>
      <c r="B19" s="9" t="s">
        <v>43</v>
      </c>
      <c r="C19" s="9" t="s">
        <v>44</v>
      </c>
      <c r="D19" s="10">
        <f>D21+D22+D20</f>
        <v>9950000</v>
      </c>
      <c r="E19" s="10">
        <f>E21+E22+E20</f>
        <v>10006933.14</v>
      </c>
    </row>
    <row r="20" spans="1:5" ht="15">
      <c r="A20" s="11" t="s">
        <v>6</v>
      </c>
      <c r="B20" s="12" t="s">
        <v>13</v>
      </c>
      <c r="C20" s="12" t="s">
        <v>137</v>
      </c>
      <c r="D20" s="18">
        <v>700000</v>
      </c>
      <c r="E20" s="18">
        <v>700000</v>
      </c>
    </row>
    <row r="21" spans="1:5" ht="15">
      <c r="A21" s="11" t="s">
        <v>45</v>
      </c>
      <c r="B21" s="12" t="s">
        <v>46</v>
      </c>
      <c r="C21" s="12" t="s">
        <v>47</v>
      </c>
      <c r="D21" s="18">
        <v>9000000</v>
      </c>
      <c r="E21" s="18">
        <v>9056933.14</v>
      </c>
    </row>
    <row r="22" spans="1:5" ht="15">
      <c r="A22" s="11" t="s">
        <v>48</v>
      </c>
      <c r="B22" s="12" t="s">
        <v>49</v>
      </c>
      <c r="C22" s="12" t="s">
        <v>50</v>
      </c>
      <c r="D22" s="18">
        <v>250000</v>
      </c>
      <c r="E22" s="18">
        <v>250000</v>
      </c>
    </row>
    <row r="23" spans="1:5" ht="15">
      <c r="A23" s="8" t="s">
        <v>51</v>
      </c>
      <c r="B23" s="9" t="s">
        <v>52</v>
      </c>
      <c r="C23" s="9" t="s">
        <v>53</v>
      </c>
      <c r="D23" s="10">
        <f>D24</f>
        <v>50000</v>
      </c>
      <c r="E23" s="10">
        <f>E24</f>
        <v>726250</v>
      </c>
    </row>
    <row r="24" spans="1:10" ht="15">
      <c r="A24" s="11" t="s">
        <v>54</v>
      </c>
      <c r="B24" s="12" t="s">
        <v>55</v>
      </c>
      <c r="C24" s="12" t="s">
        <v>56</v>
      </c>
      <c r="D24" s="18">
        <v>50000</v>
      </c>
      <c r="E24" s="18">
        <v>726250</v>
      </c>
      <c r="G24" s="22"/>
      <c r="H24" s="22"/>
      <c r="I24" s="22"/>
      <c r="J24" s="22"/>
    </row>
    <row r="25" spans="1:10" ht="15">
      <c r="A25" s="13" t="s">
        <v>57</v>
      </c>
      <c r="B25" s="14" t="s">
        <v>58</v>
      </c>
      <c r="C25" s="14" t="s">
        <v>59</v>
      </c>
      <c r="D25" s="15">
        <f>D26+D29+D31+D34+D36+D38</f>
        <v>29457273</v>
      </c>
      <c r="E25" s="15">
        <f>E26+E29+E31+E34+E36+E38</f>
        <v>32086720.14</v>
      </c>
      <c r="G25" s="22"/>
      <c r="H25" s="22"/>
      <c r="I25" s="22"/>
      <c r="J25" s="22"/>
    </row>
    <row r="26" spans="1:5" ht="15">
      <c r="A26" s="8" t="s">
        <v>60</v>
      </c>
      <c r="B26" s="9" t="s">
        <v>61</v>
      </c>
      <c r="C26" s="9" t="s">
        <v>62</v>
      </c>
      <c r="D26" s="10">
        <f>D27+D28</f>
        <v>20570000</v>
      </c>
      <c r="E26" s="10">
        <f>E27+E28</f>
        <v>22206681.1</v>
      </c>
    </row>
    <row r="27" spans="1:5" ht="15">
      <c r="A27" s="11" t="s">
        <v>63</v>
      </c>
      <c r="B27" s="12" t="s">
        <v>64</v>
      </c>
      <c r="C27" s="12" t="s">
        <v>65</v>
      </c>
      <c r="D27" s="18">
        <v>15850000</v>
      </c>
      <c r="E27" s="18">
        <v>17486681.1</v>
      </c>
    </row>
    <row r="28" spans="1:5" ht="15">
      <c r="A28" s="11" t="s">
        <v>66</v>
      </c>
      <c r="B28" s="12" t="s">
        <v>67</v>
      </c>
      <c r="C28" s="12" t="s">
        <v>68</v>
      </c>
      <c r="D28" s="18">
        <v>4720000</v>
      </c>
      <c r="E28" s="18">
        <v>4720000</v>
      </c>
    </row>
    <row r="29" spans="1:5" ht="15">
      <c r="A29" s="8" t="s">
        <v>69</v>
      </c>
      <c r="B29" s="9" t="s">
        <v>70</v>
      </c>
      <c r="C29" s="9" t="s">
        <v>71</v>
      </c>
      <c r="D29" s="10">
        <f>D30</f>
        <v>1710000</v>
      </c>
      <c r="E29" s="10">
        <f>E30</f>
        <v>1710000</v>
      </c>
    </row>
    <row r="30" spans="1:5" ht="15">
      <c r="A30" s="11" t="s">
        <v>72</v>
      </c>
      <c r="B30" s="12" t="s">
        <v>73</v>
      </c>
      <c r="C30" s="12" t="s">
        <v>74</v>
      </c>
      <c r="D30" s="18">
        <v>1710000</v>
      </c>
      <c r="E30" s="18">
        <v>1710000</v>
      </c>
    </row>
    <row r="31" spans="1:5" ht="15">
      <c r="A31" s="8" t="s">
        <v>75</v>
      </c>
      <c r="B31" s="9" t="s">
        <v>76</v>
      </c>
      <c r="C31" s="9" t="s">
        <v>77</v>
      </c>
      <c r="D31" s="10">
        <f>D33+D32</f>
        <v>4632273</v>
      </c>
      <c r="E31" s="10">
        <f>E33+E32</f>
        <v>5625039.04</v>
      </c>
    </row>
    <row r="32" spans="1:5" ht="15">
      <c r="A32" s="11" t="s">
        <v>78</v>
      </c>
      <c r="B32" s="12" t="s">
        <v>79</v>
      </c>
      <c r="C32" s="12" t="s">
        <v>80</v>
      </c>
      <c r="D32" s="18">
        <v>130273</v>
      </c>
      <c r="E32" s="18">
        <v>152572.6</v>
      </c>
    </row>
    <row r="33" spans="1:5" ht="15">
      <c r="A33" s="11" t="s">
        <v>81</v>
      </c>
      <c r="B33" s="12" t="s">
        <v>82</v>
      </c>
      <c r="C33" s="12" t="s">
        <v>83</v>
      </c>
      <c r="D33" s="18">
        <v>4502000</v>
      </c>
      <c r="E33" s="18">
        <v>5472466.44</v>
      </c>
    </row>
    <row r="34" spans="1:5" ht="15">
      <c r="A34" s="8" t="s">
        <v>84</v>
      </c>
      <c r="B34" s="9" t="s">
        <v>85</v>
      </c>
      <c r="C34" s="9" t="s">
        <v>86</v>
      </c>
      <c r="D34" s="10">
        <f>D35</f>
        <v>560000</v>
      </c>
      <c r="E34" s="10">
        <f>E35</f>
        <v>560000</v>
      </c>
    </row>
    <row r="35" spans="1:5" ht="15">
      <c r="A35" s="11" t="s">
        <v>87</v>
      </c>
      <c r="B35" s="12" t="s">
        <v>88</v>
      </c>
      <c r="C35" s="12" t="s">
        <v>89</v>
      </c>
      <c r="D35" s="18">
        <v>560000</v>
      </c>
      <c r="E35" s="18">
        <v>560000</v>
      </c>
    </row>
    <row r="36" spans="1:5" ht="15">
      <c r="A36" s="8" t="s">
        <v>90</v>
      </c>
      <c r="B36" s="9" t="s">
        <v>91</v>
      </c>
      <c r="C36" s="9" t="s">
        <v>92</v>
      </c>
      <c r="D36" s="10">
        <f>D37</f>
        <v>25000</v>
      </c>
      <c r="E36" s="10">
        <f>E37</f>
        <v>25000</v>
      </c>
    </row>
    <row r="37" spans="1:5" ht="15">
      <c r="A37" s="11" t="s">
        <v>93</v>
      </c>
      <c r="B37" s="12" t="s">
        <v>94</v>
      </c>
      <c r="C37" s="12" t="s">
        <v>95</v>
      </c>
      <c r="D37" s="18">
        <v>25000</v>
      </c>
      <c r="E37" s="18">
        <v>25000</v>
      </c>
    </row>
    <row r="38" spans="1:5" ht="15">
      <c r="A38" s="8" t="s">
        <v>96</v>
      </c>
      <c r="B38" s="9" t="s">
        <v>97</v>
      </c>
      <c r="C38" s="9" t="s">
        <v>98</v>
      </c>
      <c r="D38" s="10">
        <f>D39+D40</f>
        <v>1960000</v>
      </c>
      <c r="E38" s="10">
        <f>E39+E40</f>
        <v>1960000</v>
      </c>
    </row>
    <row r="39" spans="1:5" ht="15">
      <c r="A39" s="11" t="s">
        <v>99</v>
      </c>
      <c r="B39" s="12" t="s">
        <v>100</v>
      </c>
      <c r="C39" s="12" t="s">
        <v>101</v>
      </c>
      <c r="D39" s="18">
        <v>1860000</v>
      </c>
      <c r="E39" s="18">
        <v>1860000</v>
      </c>
    </row>
    <row r="40" spans="1:5" ht="15">
      <c r="A40" s="11" t="s">
        <v>102</v>
      </c>
      <c r="B40" s="12" t="s">
        <v>103</v>
      </c>
      <c r="C40" s="12" t="s">
        <v>104</v>
      </c>
      <c r="D40" s="18">
        <v>100000</v>
      </c>
      <c r="E40" s="18">
        <v>100000</v>
      </c>
    </row>
    <row r="41" spans="1:5" ht="15">
      <c r="A41" s="13" t="s">
        <v>105</v>
      </c>
      <c r="B41" s="14" t="s">
        <v>106</v>
      </c>
      <c r="C41" s="14" t="s">
        <v>107</v>
      </c>
      <c r="D41" s="15">
        <f>D42</f>
        <v>715000</v>
      </c>
      <c r="E41" s="15">
        <f>E42</f>
        <v>991509.5</v>
      </c>
    </row>
    <row r="42" spans="1:5" ht="15">
      <c r="A42" s="8" t="s">
        <v>108</v>
      </c>
      <c r="B42" s="9" t="s">
        <v>109</v>
      </c>
      <c r="C42" s="9" t="s">
        <v>110</v>
      </c>
      <c r="D42" s="10">
        <f>D43+D44</f>
        <v>715000</v>
      </c>
      <c r="E42" s="10">
        <f>E43+E44</f>
        <v>991509.5</v>
      </c>
    </row>
    <row r="43" spans="1:5" ht="15">
      <c r="A43" s="11" t="s">
        <v>111</v>
      </c>
      <c r="B43" s="12" t="s">
        <v>112</v>
      </c>
      <c r="C43" s="12" t="s">
        <v>113</v>
      </c>
      <c r="D43" s="18">
        <v>185000</v>
      </c>
      <c r="E43" s="18">
        <v>234430.13</v>
      </c>
    </row>
    <row r="44" spans="1:5" ht="15">
      <c r="A44" s="11" t="s">
        <v>114</v>
      </c>
      <c r="B44" s="12" t="s">
        <v>115</v>
      </c>
      <c r="C44" s="12" t="s">
        <v>116</v>
      </c>
      <c r="D44" s="18">
        <v>530000</v>
      </c>
      <c r="E44" s="18">
        <v>757079.37</v>
      </c>
    </row>
    <row r="45" spans="1:5" ht="15">
      <c r="A45" s="13" t="s">
        <v>117</v>
      </c>
      <c r="B45" s="14" t="s">
        <v>118</v>
      </c>
      <c r="C45" s="14" t="s">
        <v>119</v>
      </c>
      <c r="D45" s="15">
        <f>D46+D50</f>
        <v>10000000</v>
      </c>
      <c r="E45" s="15">
        <f>E46+E50</f>
        <v>10000448.23</v>
      </c>
    </row>
    <row r="46" spans="1:5" ht="15">
      <c r="A46" s="8" t="s">
        <v>120</v>
      </c>
      <c r="B46" s="9" t="s">
        <v>121</v>
      </c>
      <c r="C46" s="9" t="s">
        <v>122</v>
      </c>
      <c r="D46" s="10">
        <f>D48+D49+D47</f>
        <v>9950000</v>
      </c>
      <c r="E46" s="10">
        <f>E48+E49+E47</f>
        <v>9950000</v>
      </c>
    </row>
    <row r="47" spans="1:5" ht="15">
      <c r="A47" s="11" t="s">
        <v>57</v>
      </c>
      <c r="B47" s="12" t="s">
        <v>13</v>
      </c>
      <c r="C47" s="12" t="s">
        <v>138</v>
      </c>
      <c r="D47" s="18">
        <v>700000</v>
      </c>
      <c r="E47" s="18">
        <v>700000</v>
      </c>
    </row>
    <row r="48" spans="1:5" ht="15">
      <c r="A48" s="11" t="s">
        <v>123</v>
      </c>
      <c r="B48" s="12" t="s">
        <v>124</v>
      </c>
      <c r="C48" s="12" t="s">
        <v>125</v>
      </c>
      <c r="D48" s="18">
        <v>9000000</v>
      </c>
      <c r="E48" s="18">
        <v>9000000</v>
      </c>
    </row>
    <row r="49" spans="1:5" ht="15">
      <c r="A49" s="11" t="s">
        <v>126</v>
      </c>
      <c r="B49" s="12" t="s">
        <v>127</v>
      </c>
      <c r="C49" s="12" t="s">
        <v>128</v>
      </c>
      <c r="D49" s="18">
        <v>250000</v>
      </c>
      <c r="E49" s="18">
        <v>250000</v>
      </c>
    </row>
    <row r="50" spans="1:5" ht="15">
      <c r="A50" s="8" t="s">
        <v>129</v>
      </c>
      <c r="B50" s="9" t="s">
        <v>130</v>
      </c>
      <c r="C50" s="9" t="s">
        <v>131</v>
      </c>
      <c r="D50" s="10">
        <f>D51</f>
        <v>50000</v>
      </c>
      <c r="E50" s="10">
        <f>E51</f>
        <v>50448.23</v>
      </c>
    </row>
    <row r="51" spans="1:5" ht="15">
      <c r="A51" s="16" t="s">
        <v>132</v>
      </c>
      <c r="B51" s="17" t="s">
        <v>133</v>
      </c>
      <c r="C51" s="17" t="s">
        <v>134</v>
      </c>
      <c r="D51" s="19">
        <v>50000</v>
      </c>
      <c r="E51" s="19">
        <v>50448.23</v>
      </c>
    </row>
  </sheetData>
  <sheetProtection/>
  <mergeCells count="5">
    <mergeCell ref="A5:E5"/>
    <mergeCell ref="A3:E3"/>
    <mergeCell ref="A4:E4"/>
    <mergeCell ref="A1:E1"/>
    <mergeCell ref="A2:E2"/>
  </mergeCells>
  <printOptions/>
  <pageMargins left="0.7" right="0.7" top="0.75" bottom="0.75" header="0.3" footer="0.3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2020-01-15T15:35:40Z</dcterms:created>
  <dcterms:modified xsi:type="dcterms:W3CDTF">2020-01-15T15:35:47Z</dcterms:modified>
  <cp:category/>
  <cp:version/>
  <cp:contentType/>
  <cp:contentStatus/>
</cp:coreProperties>
</file>